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O:\Incentives\Revolving Loan Fund\Application\"/>
    </mc:Choice>
  </mc:AlternateContent>
  <xr:revisionPtr revIDLastSave="0" documentId="13_ncr:1_{5F5404DF-3844-42EE-9226-B44A46875A84}" xr6:coauthVersionLast="45" xr6:coauthVersionMax="46" xr10:uidLastSave="{00000000-0000-0000-0000-000000000000}"/>
  <bookViews>
    <workbookView xWindow="-120" yWindow="-120" windowWidth="25440" windowHeight="15390" xr2:uid="{8CF29C1A-7DA7-47BB-9E84-6D7AA9E6D1D0}"/>
  </bookViews>
  <sheets>
    <sheet name="Projection" sheetId="1" r:id="rId1"/>
    <sheet name="Investment Detail" sheetId="2" r:id="rId2"/>
    <sheet name="Employment Detail" sheetId="3" r:id="rId3"/>
  </sheets>
  <definedNames>
    <definedName name="_xlnm.Print_Area" localSheetId="2">'Employment Detail'!$B:$G</definedName>
    <definedName name="_xlnm.Print_Area" localSheetId="1">'Investment Detail'!$B$1:$F$45</definedName>
    <definedName name="_xlnm.Print_Area" localSheetId="0">Projection!$B:$J</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3" l="1"/>
  <c r="E24" i="3"/>
  <c r="E23" i="3"/>
  <c r="E22" i="3"/>
  <c r="E21" i="3"/>
  <c r="E20" i="3"/>
  <c r="E19" i="3"/>
  <c r="E18" i="3"/>
  <c r="E17" i="3"/>
  <c r="C49" i="3"/>
  <c r="E48" i="3"/>
  <c r="E47" i="3"/>
  <c r="E46" i="3"/>
  <c r="E45" i="3"/>
  <c r="E44" i="3"/>
  <c r="E43" i="3"/>
  <c r="E42" i="3"/>
  <c r="E41" i="3"/>
  <c r="E40" i="3"/>
  <c r="E39" i="3"/>
  <c r="E38" i="3"/>
  <c r="E37" i="3"/>
  <c r="E36" i="3"/>
  <c r="E35" i="3"/>
  <c r="E34" i="3"/>
  <c r="E33" i="3"/>
  <c r="E32" i="3"/>
  <c r="E31" i="3"/>
  <c r="E30" i="3"/>
  <c r="E29" i="3"/>
  <c r="E28" i="3"/>
  <c r="E27" i="3"/>
  <c r="E26" i="3"/>
  <c r="E16" i="3"/>
  <c r="E15" i="3"/>
  <c r="E14" i="3"/>
  <c r="E13" i="3"/>
  <c r="E12" i="3"/>
  <c r="E11" i="3"/>
  <c r="E10" i="3"/>
  <c r="E9" i="3"/>
  <c r="E8" i="3"/>
  <c r="E7" i="3"/>
  <c r="E6" i="3"/>
  <c r="B3" i="3"/>
  <c r="B3" i="2"/>
  <c r="D27" i="1"/>
  <c r="D28" i="1" s="1"/>
  <c r="D29" i="1" s="1"/>
  <c r="D30" i="1" s="1"/>
  <c r="D31" i="1" s="1"/>
  <c r="D32" i="1" s="1"/>
  <c r="D33" i="1" s="1"/>
  <c r="D23" i="1"/>
  <c r="D24" i="1" s="1"/>
  <c r="D49" i="3"/>
  <c r="D44" i="2"/>
  <c r="D45" i="2" s="1"/>
  <c r="D25" i="1" l="1"/>
  <c r="D26" i="1" s="1"/>
  <c r="E49" i="3"/>
  <c r="E5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Dearmont, Dave</author>
  </authors>
  <commentList>
    <comment ref="F46" authorId="0" shapeId="0" xr:uid="{A791A6B9-63AE-4174-A130-4911EC9E2C65}">
      <text>
        <r>
          <rPr>
            <b/>
            <sz val="9"/>
            <color indexed="81"/>
            <rFont val="Tahoma"/>
            <family val="2"/>
          </rPr>
          <t xml:space="preserve">Here the company spent $10,000,000 however $5,000,000 replaced property previously claimed that was retired this year.
</t>
        </r>
        <r>
          <rPr>
            <sz val="9"/>
            <color indexed="81"/>
            <rFont val="Tahoma"/>
            <family val="2"/>
          </rPr>
          <t xml:space="preserve">
</t>
        </r>
      </text>
    </comment>
  </commentList>
</comments>
</file>

<file path=xl/sharedStrings.xml><?xml version="1.0" encoding="utf-8"?>
<sst xmlns="http://schemas.openxmlformats.org/spreadsheetml/2006/main" count="49" uniqueCount="41">
  <si>
    <t>Qualification Year</t>
  </si>
  <si>
    <t>Year</t>
  </si>
  <si>
    <t>Year End</t>
  </si>
  <si>
    <t>Cumulative New Employment</t>
  </si>
  <si>
    <t>Average Wage of New Employees</t>
  </si>
  <si>
    <t>Annual New Employment</t>
  </si>
  <si>
    <t>Annual New Investment</t>
  </si>
  <si>
    <t>Cumulative Investment*</t>
  </si>
  <si>
    <t>Average Wage of New Employees**</t>
  </si>
  <si>
    <r>
      <rPr>
        <b/>
        <u/>
        <sz val="11"/>
        <color theme="1"/>
        <rFont val="Calibri"/>
        <family val="2"/>
        <scheme val="minor"/>
      </rPr>
      <t xml:space="preserve"> A sample template is provided below.</t>
    </r>
    <r>
      <rPr>
        <sz val="11"/>
        <color theme="1"/>
        <rFont val="Calibri"/>
        <family val="2"/>
        <scheme val="minor"/>
      </rPr>
      <t xml:space="preserve"> The template assumes investment of $50 million dollars over the course of six years. Annual new investment is the amount invested in each year, while cumulative investment reflects the total amount invested over the course of the project. Employment numbers are recorded in the same manner as investment. Annual new employment is the amount of employees added each year, while cumulative new employment represents the total  number of employees added. </t>
    </r>
  </si>
  <si>
    <t>Investment, Employment, and Wage Estimates</t>
  </si>
  <si>
    <t>**Average Wage of New Employees is the expected average wage of the new employees working at the location in each year. If qualifying under the Modernization level, enter the average wage of all employees.</t>
  </si>
  <si>
    <t>Example</t>
  </si>
  <si>
    <t xml:space="preserve">*Cumulative means new qualified investment at the location(s) less retirements of the value of owned property previously claimed and the value of leases no longer in effect. </t>
  </si>
  <si>
    <t>Ramp Up Period</t>
  </si>
  <si>
    <t>Performance Period</t>
  </si>
  <si>
    <t>Estimated Year of Qualification:</t>
  </si>
  <si>
    <t>ImagiNE Application Year</t>
  </si>
  <si>
    <t>Notes</t>
  </si>
  <si>
    <t>Description of Investment</t>
  </si>
  <si>
    <t>TOTAL</t>
  </si>
  <si>
    <t>Job Title</t>
  </si>
  <si>
    <t>Estimated Average Wage</t>
  </si>
  <si>
    <t xml:space="preserve">ImagiNE Nebraska Revolving Loan Fund Investment and Employment Projection </t>
  </si>
  <si>
    <t xml:space="preserve">ImagiNE Nebraska Revolving Loan Fund Investment Projection </t>
  </si>
  <si>
    <t xml:space="preserve">ImagiNE Nebraska Revolving Loan Fund Employment Projection </t>
  </si>
  <si>
    <t>Cost</t>
  </si>
  <si>
    <t>Actual # of Employees Hired for this Position</t>
  </si>
  <si>
    <t>Projected # of Employees to be Hired for this Position</t>
  </si>
  <si>
    <t>Total Employees</t>
  </si>
  <si>
    <t>Actual Cost or Projected Cost</t>
  </si>
  <si>
    <t>Actual</t>
  </si>
  <si>
    <t>Projected</t>
  </si>
  <si>
    <r>
      <rPr>
        <b/>
        <u/>
        <sz val="11"/>
        <color theme="1"/>
        <rFont val="Calibri"/>
        <family val="2"/>
        <scheme val="minor"/>
      </rPr>
      <t>Step 2</t>
    </r>
    <r>
      <rPr>
        <sz val="11"/>
        <color theme="1"/>
        <rFont val="Calibri"/>
        <family val="2"/>
        <scheme val="minor"/>
      </rPr>
      <t xml:space="preserve">:  Within "Estimated Year of Qualification" enter the year you expect to meet required investment and employment levels at the location. </t>
    </r>
  </si>
  <si>
    <t>Instructions</t>
  </si>
  <si>
    <r>
      <rPr>
        <b/>
        <u/>
        <sz val="11"/>
        <color theme="1"/>
        <rFont val="Calibri"/>
        <family val="2"/>
        <scheme val="minor"/>
      </rPr>
      <t>Step 4</t>
    </r>
    <r>
      <rPr>
        <sz val="11"/>
        <color theme="1"/>
        <rFont val="Calibri"/>
        <family val="2"/>
        <scheme val="minor"/>
      </rPr>
      <t>: Complete each of the "Investment Detail" and "Employment Detail" worksheets.  Provide these figures based upon the maximum cumulative investment and maximum cumulative new employment (blue highlighted cells).</t>
    </r>
  </si>
  <si>
    <t>Location</t>
  </si>
  <si>
    <t>Taxpayer Name</t>
  </si>
  <si>
    <t>ImagiNE Application Number</t>
  </si>
  <si>
    <r>
      <rPr>
        <b/>
        <u/>
        <sz val="11"/>
        <color theme="1"/>
        <rFont val="Calibri"/>
        <family val="2"/>
        <scheme val="minor"/>
      </rPr>
      <t>Step 1</t>
    </r>
    <r>
      <rPr>
        <sz val="11"/>
        <color theme="1"/>
        <rFont val="Calibri"/>
        <family val="2"/>
        <scheme val="minor"/>
      </rPr>
      <t>: Enter Taxpayer Name, ImagiNE Application Number and ImagiNE Application Year.</t>
    </r>
  </si>
  <si>
    <r>
      <rPr>
        <b/>
        <u/>
        <sz val="11"/>
        <color theme="1"/>
        <rFont val="Calibri"/>
        <family val="2"/>
        <scheme val="minor"/>
      </rPr>
      <t>Step 3</t>
    </r>
    <r>
      <rPr>
        <sz val="11"/>
        <color theme="1"/>
        <rFont val="Calibri"/>
        <family val="2"/>
        <scheme val="minor"/>
      </rPr>
      <t xml:space="preserve">: Complete the information below about your location.  For each line, enter your estimated amount of new investment, cumulative investment, new employment, cumulative new employment and average wages.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</si>
</sst>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s>
  <fonts count="13" x14ac:knownFonts="1">
    <font>
      <sz val="11"/>
      <color theme="1"/>
      <name val="Calibri"/>
      <family val="2"/>
      <scheme val="minor"/>
    </font>
    <font>
      <sz val="11"/>
      <color rgb="FFFF0000"/>
      <name val="Calibri"/>
      <family val="2"/>
      <scheme val="minor"/>
    </font>
    <font>
      <sz val="8"/>
      <color rgb="FFFF0000"/>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b/>
      <sz val="18"/>
      <color theme="1"/>
      <name val="Calibri"/>
      <family val="2"/>
      <scheme val="minor"/>
    </font>
    <font>
      <sz val="9"/>
      <color indexed="81"/>
      <name val="Tahoma"/>
      <family val="2"/>
    </font>
    <font>
      <b/>
      <sz val="9"/>
      <color indexed="81"/>
      <name val="Tahoma"/>
      <family val="2"/>
    </font>
    <font>
      <sz val="9"/>
      <color rgb="FFFF0000"/>
      <name val="Calibri"/>
      <family val="2"/>
      <scheme val="minor"/>
    </font>
    <font>
      <b/>
      <sz val="14"/>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81">
    <xf numFmtId="0" fontId="0" fillId="0" borderId="0" xfId="0"/>
    <xf numFmtId="0" fontId="0" fillId="0" borderId="1" xfId="0" applyBorder="1"/>
    <xf numFmtId="0" fontId="0" fillId="0" borderId="0" xfId="0" applyAlignment="1">
      <alignment horizontal="center"/>
    </xf>
    <xf numFmtId="0" fontId="0" fillId="0" borderId="1" xfId="0" applyBorder="1" applyAlignment="1">
      <alignment horizontal="center"/>
    </xf>
    <xf numFmtId="44" fontId="0" fillId="0" borderId="1" xfId="2" applyFont="1" applyBorder="1"/>
    <xf numFmtId="165" fontId="0" fillId="0" borderId="1" xfId="2" applyNumberFormat="1" applyFont="1" applyBorder="1" applyAlignment="1">
      <alignment horizontal="center"/>
    </xf>
    <xf numFmtId="165" fontId="0" fillId="0" borderId="1" xfId="2" applyNumberFormat="1" applyFont="1" applyBorder="1"/>
    <xf numFmtId="0" fontId="4" fillId="0" borderId="1" xfId="0" applyFont="1" applyBorder="1"/>
    <xf numFmtId="44" fontId="0" fillId="0" borderId="0" xfId="2" applyFont="1"/>
    <xf numFmtId="165" fontId="0" fillId="0" borderId="0" xfId="2" applyNumberFormat="1" applyFont="1"/>
    <xf numFmtId="165" fontId="10" fillId="0" borderId="0" xfId="2" applyNumberFormat="1" applyFont="1" applyAlignment="1">
      <alignment horizontal="center"/>
    </xf>
    <xf numFmtId="0" fontId="11" fillId="0" borderId="0" xfId="0" applyFont="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4" fontId="4" fillId="0" borderId="1" xfId="2" applyFont="1" applyBorder="1" applyAlignment="1">
      <alignment horizontal="center" vertical="center" wrapText="1"/>
    </xf>
    <xf numFmtId="1" fontId="0" fillId="0" borderId="1" xfId="0" applyNumberFormat="1" applyBorder="1" applyAlignment="1">
      <alignment horizontal="center"/>
    </xf>
    <xf numFmtId="0" fontId="0" fillId="0" borderId="1" xfId="0" applyFont="1" applyBorder="1" applyAlignment="1">
      <alignment horizontal="center"/>
    </xf>
    <xf numFmtId="1" fontId="0" fillId="0" borderId="1" xfId="0" applyNumberFormat="1" applyFont="1" applyBorder="1" applyAlignment="1">
      <alignment horizontal="center"/>
    </xf>
    <xf numFmtId="44" fontId="3" fillId="0" borderId="1" xfId="2" applyFont="1" applyBorder="1"/>
    <xf numFmtId="165" fontId="4" fillId="0" borderId="1" xfId="2" applyNumberFormat="1" applyFont="1" applyBorder="1" applyAlignment="1">
      <alignment horizontal="center" vertical="center"/>
    </xf>
    <xf numFmtId="165" fontId="4" fillId="0" borderId="1" xfId="2" applyNumberFormat="1" applyFont="1" applyBorder="1" applyAlignment="1">
      <alignment horizontal="center" vertical="center" wrapText="1"/>
    </xf>
    <xf numFmtId="0" fontId="0" fillId="0" borderId="0" xfId="0" applyProtection="1">
      <protection locked="0"/>
    </xf>
    <xf numFmtId="0" fontId="0" fillId="0" borderId="0" xfId="0" applyBorder="1" applyProtection="1">
      <protection locked="0"/>
    </xf>
    <xf numFmtId="0" fontId="0" fillId="0" borderId="9" xfId="0" applyBorder="1" applyProtection="1">
      <protection locked="0"/>
    </xf>
    <xf numFmtId="0" fontId="2" fillId="0" borderId="0" xfId="0" applyFont="1" applyAlignment="1" applyProtection="1">
      <alignment horizontal="center"/>
      <protection locked="0"/>
    </xf>
    <xf numFmtId="0" fontId="0" fillId="0" borderId="0" xfId="0" applyAlignment="1" applyProtection="1">
      <alignment horizontal="right" indent="1"/>
      <protection locked="0"/>
    </xf>
    <xf numFmtId="0" fontId="0" fillId="0" borderId="0" xfId="0" applyAlignment="1" applyProtection="1">
      <alignment horizontal="right"/>
      <protection locked="0"/>
    </xf>
    <xf numFmtId="0" fontId="0" fillId="0" borderId="4" xfId="0" applyBorder="1" applyProtection="1">
      <protection locked="0"/>
    </xf>
    <xf numFmtId="0" fontId="0" fillId="0" borderId="0" xfId="0" applyAlignment="1" applyProtection="1">
      <alignment wrapText="1"/>
      <protection locked="0"/>
    </xf>
    <xf numFmtId="0" fontId="0" fillId="0" borderId="1" xfId="0" applyBorder="1" applyAlignment="1" applyProtection="1">
      <alignment wrapText="1"/>
      <protection locked="0"/>
    </xf>
    <xf numFmtId="0" fontId="4" fillId="0" borderId="1" xfId="0" applyFont="1" applyBorder="1" applyAlignment="1" applyProtection="1">
      <alignment horizontal="center" wrapText="1"/>
      <protection locked="0"/>
    </xf>
    <xf numFmtId="0" fontId="0" fillId="2" borderId="1" xfId="0" applyFill="1" applyBorder="1" applyAlignment="1" applyProtection="1">
      <alignment horizontal="center"/>
      <protection locked="0"/>
    </xf>
    <xf numFmtId="0" fontId="0" fillId="0" borderId="1" xfId="0" applyBorder="1" applyAlignment="1" applyProtection="1">
      <alignment horizontal="center"/>
      <protection locked="0"/>
    </xf>
    <xf numFmtId="165" fontId="0" fillId="0" borderId="7" xfId="2" applyNumberFormat="1" applyFont="1" applyBorder="1" applyAlignment="1" applyProtection="1">
      <alignment horizontal="center"/>
      <protection locked="0"/>
    </xf>
    <xf numFmtId="165" fontId="0" fillId="0" borderId="7" xfId="2" applyNumberFormat="1" applyFont="1" applyBorder="1" applyProtection="1">
      <protection locked="0"/>
    </xf>
    <xf numFmtId="44" fontId="0" fillId="0" borderId="7" xfId="2" applyFont="1" applyBorder="1" applyProtection="1">
      <protection locked="0"/>
    </xf>
    <xf numFmtId="165" fontId="0" fillId="0" borderId="1" xfId="2" applyNumberFormat="1" applyFont="1" applyBorder="1" applyAlignment="1" applyProtection="1">
      <alignment horizontal="center"/>
      <protection locked="0"/>
    </xf>
    <xf numFmtId="165" fontId="0" fillId="0" borderId="1" xfId="2" applyNumberFormat="1" applyFont="1" applyBorder="1" applyProtection="1">
      <protection locked="0"/>
    </xf>
    <xf numFmtId="0" fontId="0" fillId="0" borderId="3" xfId="0" applyBorder="1" applyAlignment="1" applyProtection="1">
      <alignment horizontal="center"/>
      <protection locked="0"/>
    </xf>
    <xf numFmtId="44" fontId="0" fillId="0" borderId="1" xfId="2" applyFont="1" applyBorder="1" applyProtection="1">
      <protection locked="0"/>
    </xf>
    <xf numFmtId="0" fontId="0" fillId="3" borderId="1" xfId="0" applyFill="1" applyBorder="1" applyAlignment="1" applyProtection="1">
      <alignment horizontal="center"/>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165" fontId="0" fillId="0" borderId="0" xfId="2" applyNumberFormat="1" applyFont="1" applyFill="1" applyBorder="1" applyAlignment="1" applyProtection="1">
      <alignment horizontal="center"/>
      <protection locked="0"/>
    </xf>
    <xf numFmtId="165" fontId="0" fillId="0" borderId="0" xfId="2" applyNumberFormat="1" applyFont="1" applyFill="1" applyBorder="1" applyProtection="1">
      <protection locked="0"/>
    </xf>
    <xf numFmtId="44" fontId="0" fillId="0" borderId="0" xfId="2" applyFont="1" applyFill="1" applyBorder="1" applyProtection="1">
      <protection locked="0"/>
    </xf>
    <xf numFmtId="0" fontId="0" fillId="0" borderId="0" xfId="0" applyFill="1" applyProtection="1">
      <protection locked="0"/>
    </xf>
    <xf numFmtId="0" fontId="12" fillId="0" borderId="0" xfId="0" applyFont="1" applyProtection="1">
      <protection locked="0"/>
    </xf>
    <xf numFmtId="0" fontId="0" fillId="0" borderId="0" xfId="0" applyAlignment="1" applyProtection="1">
      <alignment horizontal="left" vertical="top"/>
      <protection locked="0"/>
    </xf>
    <xf numFmtId="0" fontId="0" fillId="0" borderId="0" xfId="0" applyAlignment="1" applyProtection="1">
      <protection locked="0"/>
    </xf>
    <xf numFmtId="0" fontId="0"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6" fontId="1" fillId="0" borderId="1" xfId="0" applyNumberFormat="1" applyFont="1" applyBorder="1" applyAlignment="1" applyProtection="1">
      <alignment horizontal="right"/>
      <protection locked="0"/>
    </xf>
    <xf numFmtId="6" fontId="1" fillId="0" borderId="1" xfId="0" applyNumberFormat="1" applyFont="1" applyBorder="1" applyProtection="1">
      <protection locked="0"/>
    </xf>
    <xf numFmtId="164" fontId="1" fillId="0" borderId="1" xfId="1" applyNumberFormat="1" applyFont="1" applyBorder="1" applyProtection="1">
      <protection locked="0"/>
    </xf>
    <xf numFmtId="8" fontId="1" fillId="0" borderId="1" xfId="0" applyNumberFormat="1" applyFont="1" applyBorder="1" applyProtection="1">
      <protection locked="0"/>
    </xf>
    <xf numFmtId="0" fontId="0" fillId="0" borderId="1" xfId="0" applyBorder="1" applyAlignment="1" applyProtection="1">
      <alignment horizontal="center"/>
    </xf>
    <xf numFmtId="49" fontId="4" fillId="0" borderId="0" xfId="0" applyNumberFormat="1" applyFont="1" applyAlignment="1">
      <alignment horizontal="center"/>
    </xf>
    <xf numFmtId="165" fontId="11" fillId="0" borderId="0" xfId="2" applyNumberFormat="1" applyFont="1" applyAlignment="1"/>
    <xf numFmtId="0" fontId="0" fillId="0" borderId="3" xfId="0" applyBorder="1" applyAlignment="1" applyProtection="1">
      <alignment horizontal="center"/>
      <protection locked="0"/>
    </xf>
    <xf numFmtId="0" fontId="0" fillId="0" borderId="8" xfId="0" applyBorder="1" applyAlignment="1" applyProtection="1">
      <alignment horizontal="center"/>
      <protection locked="0"/>
    </xf>
    <xf numFmtId="0" fontId="0" fillId="0" borderId="0" xfId="0" applyFont="1" applyAlignment="1" applyProtection="1">
      <alignment horizontal="left" vertical="top" wrapText="1"/>
      <protection locked="0"/>
    </xf>
    <xf numFmtId="0" fontId="7" fillId="0" borderId="0" xfId="0" applyFont="1" applyAlignment="1" applyProtection="1">
      <protection locked="0"/>
    </xf>
    <xf numFmtId="0" fontId="5" fillId="0" borderId="4"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1" fillId="0" borderId="1"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4" fillId="0" borderId="1" xfId="0" applyFont="1" applyBorder="1" applyAlignment="1" applyProtection="1">
      <alignment horizontal="center" wrapText="1"/>
      <protection locked="0"/>
    </xf>
    <xf numFmtId="0" fontId="0" fillId="0" borderId="0" xfId="0" applyAlignment="1" applyProtection="1">
      <alignment horizontal="left" vertical="top" wrapText="1"/>
      <protection locked="0"/>
    </xf>
    <xf numFmtId="0" fontId="0" fillId="0" borderId="0" xfId="0" applyAlignment="1" applyProtection="1">
      <alignment wrapText="1"/>
      <protection locked="0"/>
    </xf>
    <xf numFmtId="0" fontId="0" fillId="0" borderId="0" xfId="0" applyFont="1" applyAlignment="1" applyProtection="1">
      <alignment horizontal="left" vertical="top" wrapText="1"/>
      <protection locked="0"/>
    </xf>
    <xf numFmtId="0" fontId="0" fillId="0" borderId="4" xfId="0" applyBorder="1" applyAlignment="1" applyProtection="1">
      <protection locked="0"/>
    </xf>
    <xf numFmtId="0" fontId="0" fillId="0" borderId="6" xfId="0" applyBorder="1" applyAlignment="1" applyProtection="1">
      <protection locked="0"/>
    </xf>
    <xf numFmtId="0" fontId="0" fillId="2" borderId="1"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11" fillId="0" borderId="0" xfId="0" applyFont="1" applyAlignment="1">
      <alignment horizontal="center"/>
    </xf>
    <xf numFmtId="49" fontId="4" fillId="0" borderId="0" xfId="0" applyNumberFormat="1" applyFont="1" applyAlignment="1">
      <alignment horizontal="center"/>
    </xf>
    <xf numFmtId="0" fontId="7" fillId="0" borderId="0" xfId="0" applyFont="1" applyAlignment="1" applyProtection="1">
      <alignment horizontal="center"/>
      <protection locked="0"/>
    </xf>
  </cellXfs>
  <cellStyles count="3">
    <cellStyle name="Comma" xfId="1" builtinId="3"/>
    <cellStyle name="Currency" xfId="2" builtinId="4"/>
    <cellStyle name="Normal" xfId="0" builtinId="0"/>
  </cellStyles>
  <dxfs count="6">
    <dxf>
      <fill>
        <patternFill>
          <bgColor theme="8" tint="0.79998168889431442"/>
        </patternFill>
      </fill>
    </dxf>
    <dxf>
      <fill>
        <patternFill>
          <bgColor theme="8" tint="0.79998168889431442"/>
        </patternFill>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8F713-7432-46DC-BC62-81F687B236F6}">
  <sheetPr>
    <pageSetUpPr fitToPage="1"/>
  </sheetPr>
  <dimension ref="B2:K48"/>
  <sheetViews>
    <sheetView tabSelected="1" zoomScale="90" zoomScaleNormal="90" workbookViewId="0">
      <selection activeCell="B3" sqref="B3"/>
    </sheetView>
  </sheetViews>
  <sheetFormatPr defaultColWidth="9.140625" defaultRowHeight="15" x14ac:dyDescent="0.25"/>
  <cols>
    <col min="1" max="1" width="4.140625" style="21" customWidth="1"/>
    <col min="2" max="2" width="12" style="21" customWidth="1"/>
    <col min="3" max="3" width="9.140625" style="21"/>
    <col min="4" max="4" width="10.28515625" style="21" customWidth="1"/>
    <col min="5" max="7" width="17.85546875" style="21" customWidth="1"/>
    <col min="8" max="9" width="8" style="21" customWidth="1"/>
    <col min="10" max="10" width="17.5703125" style="21" customWidth="1"/>
    <col min="11" max="11" width="5.28515625" style="21" customWidth="1"/>
    <col min="12" max="16384" width="9.140625" style="21"/>
  </cols>
  <sheetData>
    <row r="2" spans="2:11" ht="23.25" x14ac:dyDescent="0.35">
      <c r="B2" s="80" t="s">
        <v>23</v>
      </c>
      <c r="C2" s="80"/>
      <c r="D2" s="80"/>
      <c r="E2" s="80"/>
      <c r="F2" s="80"/>
      <c r="G2" s="80"/>
      <c r="H2" s="80"/>
      <c r="I2" s="80"/>
      <c r="J2" s="80"/>
    </row>
    <row r="3" spans="2:11" ht="15" customHeight="1" x14ac:dyDescent="0.35">
      <c r="B3" s="62"/>
      <c r="C3" s="62"/>
      <c r="D3" s="62"/>
      <c r="E3" s="62"/>
      <c r="F3" s="62"/>
      <c r="G3" s="62"/>
      <c r="H3" s="62"/>
      <c r="I3" s="62"/>
      <c r="J3" s="62"/>
    </row>
    <row r="4" spans="2:11" x14ac:dyDescent="0.25">
      <c r="B4" s="47" t="s">
        <v>34</v>
      </c>
    </row>
    <row r="5" spans="2:11" x14ac:dyDescent="0.25">
      <c r="B5" s="71" t="s">
        <v>39</v>
      </c>
      <c r="C5" s="71"/>
      <c r="D5" s="71"/>
      <c r="E5" s="71"/>
      <c r="F5" s="71"/>
      <c r="G5" s="71"/>
      <c r="H5" s="71"/>
      <c r="I5" s="71"/>
      <c r="J5" s="71"/>
    </row>
    <row r="6" spans="2:11" ht="31.5" customHeight="1" x14ac:dyDescent="0.25">
      <c r="B6" s="71" t="s">
        <v>33</v>
      </c>
      <c r="C6" s="71"/>
      <c r="D6" s="71"/>
      <c r="E6" s="71"/>
      <c r="F6" s="71"/>
      <c r="G6" s="71"/>
      <c r="H6" s="71"/>
      <c r="I6" s="71"/>
      <c r="J6" s="71"/>
    </row>
    <row r="7" spans="2:11" ht="31.5" customHeight="1" x14ac:dyDescent="0.25">
      <c r="B7" s="71" t="s">
        <v>40</v>
      </c>
      <c r="C7" s="71"/>
      <c r="D7" s="71"/>
      <c r="E7" s="71"/>
      <c r="F7" s="71"/>
      <c r="G7" s="71"/>
      <c r="H7" s="71"/>
      <c r="I7" s="71"/>
      <c r="J7" s="71"/>
      <c r="K7" s="48"/>
    </row>
    <row r="8" spans="2:11" ht="33" customHeight="1" x14ac:dyDescent="0.25">
      <c r="B8" s="71" t="s">
        <v>35</v>
      </c>
      <c r="C8" s="71"/>
      <c r="D8" s="71"/>
      <c r="E8" s="71"/>
      <c r="F8" s="71"/>
      <c r="G8" s="71"/>
      <c r="H8" s="71"/>
      <c r="I8" s="71"/>
      <c r="J8" s="71"/>
      <c r="K8" s="48"/>
    </row>
    <row r="9" spans="2:11" ht="15.75" thickBot="1" x14ac:dyDescent="0.3"/>
    <row r="10" spans="2:11" ht="15.75" thickBot="1" x14ac:dyDescent="0.3">
      <c r="B10" s="21" t="s">
        <v>37</v>
      </c>
      <c r="E10" s="74"/>
      <c r="F10" s="75"/>
    </row>
    <row r="11" spans="2:11" ht="15.75" thickBot="1" x14ac:dyDescent="0.3">
      <c r="E11" s="22"/>
      <c r="F11" s="22"/>
    </row>
    <row r="12" spans="2:11" ht="15.75" thickBot="1" x14ac:dyDescent="0.3">
      <c r="B12" s="21" t="s">
        <v>38</v>
      </c>
      <c r="E12" s="74"/>
      <c r="F12" s="75"/>
    </row>
    <row r="13" spans="2:11" ht="15.75" thickBot="1" x14ac:dyDescent="0.3"/>
    <row r="14" spans="2:11" ht="15.75" thickBot="1" x14ac:dyDescent="0.3">
      <c r="B14" s="21" t="s">
        <v>17</v>
      </c>
      <c r="E14" s="23"/>
    </row>
    <row r="15" spans="2:11" ht="15.75" thickBot="1" x14ac:dyDescent="0.3"/>
    <row r="16" spans="2:11" ht="16.5" thickBot="1" x14ac:dyDescent="0.3">
      <c r="B16" s="63" t="s">
        <v>0</v>
      </c>
      <c r="C16" s="64"/>
      <c r="D16" s="64"/>
      <c r="E16" s="64"/>
      <c r="F16" s="64"/>
      <c r="G16" s="64"/>
      <c r="H16" s="64"/>
      <c r="I16" s="64"/>
      <c r="J16" s="65"/>
    </row>
    <row r="17" spans="2:10" ht="15.75" thickBot="1" x14ac:dyDescent="0.3"/>
    <row r="18" spans="2:10" ht="15.75" thickBot="1" x14ac:dyDescent="0.3">
      <c r="B18" s="21" t="s">
        <v>16</v>
      </c>
      <c r="E18" s="23"/>
    </row>
    <row r="19" spans="2:10" ht="15.75" thickBot="1" x14ac:dyDescent="0.3">
      <c r="B19" s="24"/>
      <c r="E19" s="25"/>
      <c r="G19" s="22"/>
      <c r="H19" s="26"/>
      <c r="I19" s="26"/>
    </row>
    <row r="20" spans="2:10" ht="16.5" thickBot="1" x14ac:dyDescent="0.3">
      <c r="B20" s="27"/>
      <c r="C20" s="64" t="s">
        <v>10</v>
      </c>
      <c r="D20" s="64"/>
      <c r="E20" s="64"/>
      <c r="F20" s="64"/>
      <c r="G20" s="64"/>
      <c r="H20" s="64"/>
      <c r="I20" s="64"/>
      <c r="J20" s="65"/>
    </row>
    <row r="22" spans="2:10" s="28" customFormat="1" ht="30" x14ac:dyDescent="0.25">
      <c r="B22" s="29"/>
      <c r="C22" s="30" t="s">
        <v>1</v>
      </c>
      <c r="D22" s="30" t="s">
        <v>2</v>
      </c>
      <c r="E22" s="30" t="s">
        <v>6</v>
      </c>
      <c r="F22" s="30" t="s">
        <v>7</v>
      </c>
      <c r="G22" s="30" t="s">
        <v>5</v>
      </c>
      <c r="H22" s="70" t="s">
        <v>3</v>
      </c>
      <c r="I22" s="70"/>
      <c r="J22" s="30" t="s">
        <v>8</v>
      </c>
    </row>
    <row r="23" spans="2:10" x14ac:dyDescent="0.25">
      <c r="B23" s="76" t="s">
        <v>14</v>
      </c>
      <c r="C23" s="31">
        <v>1</v>
      </c>
      <c r="D23" s="56" t="str">
        <f>IF(E14=0," ",IF(E14=E18,"NA",E14))</f>
        <v xml:space="preserve"> </v>
      </c>
      <c r="E23" s="33"/>
      <c r="F23" s="34"/>
      <c r="G23" s="60"/>
      <c r="H23" s="68"/>
      <c r="I23" s="69"/>
      <c r="J23" s="35"/>
    </row>
    <row r="24" spans="2:10" x14ac:dyDescent="0.25">
      <c r="B24" s="76"/>
      <c r="C24" s="31">
        <v>2</v>
      </c>
      <c r="D24" s="56" t="str">
        <f>IF(D23=" "," ",IF($E$18=0," ",IF(($E$18=$E$14),"NA",IF(D23="NA","NA",IF((D23+1)&lt;$E$18,(D23+1),"NA")))))</f>
        <v xml:space="preserve"> </v>
      </c>
      <c r="E24" s="36"/>
      <c r="F24" s="37"/>
      <c r="G24" s="59"/>
      <c r="H24" s="68"/>
      <c r="I24" s="69"/>
      <c r="J24" s="39"/>
    </row>
    <row r="25" spans="2:10" x14ac:dyDescent="0.25">
      <c r="B25" s="76"/>
      <c r="C25" s="31">
        <v>3</v>
      </c>
      <c r="D25" s="56" t="str">
        <f>IF(D24=" "," ",IF(($E$18=$E$14),"NA",IF(D24="NA","NA",IF((D24+1)&lt;$E$18,(D24+1),"NA"))))</f>
        <v xml:space="preserve"> </v>
      </c>
      <c r="E25" s="36"/>
      <c r="F25" s="37"/>
      <c r="G25" s="38"/>
      <c r="H25" s="68"/>
      <c r="I25" s="69"/>
      <c r="J25" s="39"/>
    </row>
    <row r="26" spans="2:10" x14ac:dyDescent="0.25">
      <c r="B26" s="76"/>
      <c r="C26" s="31">
        <v>4</v>
      </c>
      <c r="D26" s="56" t="str">
        <f>IF(D25=" "," ",IF(($E$18=$E$14),"NA",IF(D25="NA","NA",IF((D25+1)&lt;$E$18,(D25+1),"NA"))))</f>
        <v xml:space="preserve"> </v>
      </c>
      <c r="E26" s="36"/>
      <c r="F26" s="37"/>
      <c r="G26" s="38"/>
      <c r="H26" s="68"/>
      <c r="I26" s="69"/>
      <c r="J26" s="39"/>
    </row>
    <row r="27" spans="2:10" x14ac:dyDescent="0.25">
      <c r="B27" s="77" t="s">
        <v>15</v>
      </c>
      <c r="C27" s="40">
        <v>5</v>
      </c>
      <c r="D27" s="56" t="str">
        <f>IF(E18=0," ",E18)</f>
        <v xml:space="preserve"> </v>
      </c>
      <c r="E27" s="36"/>
      <c r="F27" s="37"/>
      <c r="G27" s="38"/>
      <c r="H27" s="68"/>
      <c r="I27" s="69"/>
      <c r="J27" s="39"/>
    </row>
    <row r="28" spans="2:10" x14ac:dyDescent="0.25">
      <c r="B28" s="77"/>
      <c r="C28" s="40">
        <v>6</v>
      </c>
      <c r="D28" s="56" t="str">
        <f>IF($E$18=0," ",(D27+1))</f>
        <v xml:space="preserve"> </v>
      </c>
      <c r="E28" s="36"/>
      <c r="F28" s="37"/>
      <c r="G28" s="38"/>
      <c r="H28" s="68"/>
      <c r="I28" s="69"/>
      <c r="J28" s="39"/>
    </row>
    <row r="29" spans="2:10" x14ac:dyDescent="0.25">
      <c r="B29" s="77"/>
      <c r="C29" s="40">
        <v>7</v>
      </c>
      <c r="D29" s="56" t="str">
        <f t="shared" ref="D29:D33" si="0">IF($E$18=0," ",(D28+1))</f>
        <v xml:space="preserve"> </v>
      </c>
      <c r="E29" s="36"/>
      <c r="F29" s="37"/>
      <c r="G29" s="38"/>
      <c r="H29" s="68"/>
      <c r="I29" s="69"/>
      <c r="J29" s="39"/>
    </row>
    <row r="30" spans="2:10" x14ac:dyDescent="0.25">
      <c r="B30" s="77"/>
      <c r="C30" s="40">
        <v>8</v>
      </c>
      <c r="D30" s="56" t="str">
        <f t="shared" si="0"/>
        <v xml:space="preserve"> </v>
      </c>
      <c r="E30" s="36"/>
      <c r="F30" s="37"/>
      <c r="G30" s="38"/>
      <c r="H30" s="68"/>
      <c r="I30" s="69"/>
      <c r="J30" s="39"/>
    </row>
    <row r="31" spans="2:10" x14ac:dyDescent="0.25">
      <c r="B31" s="77"/>
      <c r="C31" s="40">
        <v>9</v>
      </c>
      <c r="D31" s="56" t="str">
        <f t="shared" si="0"/>
        <v xml:space="preserve"> </v>
      </c>
      <c r="E31" s="36"/>
      <c r="F31" s="37"/>
      <c r="G31" s="38"/>
      <c r="H31" s="68"/>
      <c r="I31" s="69"/>
      <c r="J31" s="39"/>
    </row>
    <row r="32" spans="2:10" x14ac:dyDescent="0.25">
      <c r="B32" s="77"/>
      <c r="C32" s="40">
        <v>10</v>
      </c>
      <c r="D32" s="56" t="str">
        <f t="shared" si="0"/>
        <v xml:space="preserve"> </v>
      </c>
      <c r="E32" s="36"/>
      <c r="F32" s="37"/>
      <c r="G32" s="38"/>
      <c r="H32" s="68"/>
      <c r="I32" s="69"/>
      <c r="J32" s="39"/>
    </row>
    <row r="33" spans="2:11" x14ac:dyDescent="0.25">
      <c r="B33" s="77"/>
      <c r="C33" s="40">
        <v>11</v>
      </c>
      <c r="D33" s="56" t="str">
        <f t="shared" si="0"/>
        <v xml:space="preserve"> </v>
      </c>
      <c r="E33" s="36"/>
      <c r="F33" s="37"/>
      <c r="G33" s="38"/>
      <c r="H33" s="68"/>
      <c r="I33" s="69"/>
      <c r="J33" s="39"/>
    </row>
    <row r="34" spans="2:11" s="46" customFormat="1" x14ac:dyDescent="0.25">
      <c r="B34" s="41"/>
      <c r="C34" s="42"/>
      <c r="D34" s="42"/>
      <c r="E34" s="43"/>
      <c r="F34" s="44"/>
      <c r="G34" s="42"/>
      <c r="H34" s="42"/>
      <c r="I34" s="42"/>
      <c r="J34" s="45"/>
    </row>
    <row r="35" spans="2:11" ht="32.25" customHeight="1" x14ac:dyDescent="0.25">
      <c r="B35" s="73" t="s">
        <v>13</v>
      </c>
      <c r="C35" s="71"/>
      <c r="D35" s="71"/>
      <c r="E35" s="71"/>
      <c r="F35" s="71"/>
      <c r="G35" s="71"/>
      <c r="H35" s="71"/>
      <c r="I35" s="71"/>
      <c r="J35" s="71"/>
      <c r="K35" s="48"/>
    </row>
    <row r="36" spans="2:11" ht="35.25" customHeight="1" x14ac:dyDescent="0.25">
      <c r="B36" s="73" t="s">
        <v>11</v>
      </c>
      <c r="C36" s="73"/>
      <c r="D36" s="73"/>
      <c r="E36" s="73"/>
      <c r="F36" s="73"/>
      <c r="G36" s="73"/>
      <c r="H36" s="73"/>
      <c r="I36" s="73"/>
      <c r="J36" s="73"/>
      <c r="K36" s="48"/>
    </row>
    <row r="37" spans="2:11" x14ac:dyDescent="0.25">
      <c r="B37" s="61"/>
      <c r="C37" s="61"/>
      <c r="D37" s="61"/>
      <c r="E37" s="61"/>
      <c r="F37" s="61"/>
      <c r="G37" s="61"/>
      <c r="H37" s="61"/>
      <c r="I37" s="61"/>
      <c r="J37" s="61"/>
      <c r="K37" s="48"/>
    </row>
    <row r="38" spans="2:11" ht="59.25" customHeight="1" x14ac:dyDescent="0.25">
      <c r="B38" s="72" t="s">
        <v>9</v>
      </c>
      <c r="C38" s="72"/>
      <c r="D38" s="72"/>
      <c r="E38" s="72"/>
      <c r="F38" s="72"/>
      <c r="G38" s="72"/>
      <c r="H38" s="72"/>
      <c r="I38" s="72"/>
      <c r="J38" s="72"/>
      <c r="K38" s="48"/>
    </row>
    <row r="39" spans="2:11" ht="21.75" customHeight="1" thickBot="1" x14ac:dyDescent="0.3">
      <c r="B39" s="28"/>
      <c r="C39" s="28"/>
      <c r="D39" s="28"/>
      <c r="E39" s="28"/>
      <c r="F39" s="28"/>
      <c r="G39" s="28"/>
      <c r="H39" s="28"/>
      <c r="I39" s="28"/>
      <c r="J39" s="28"/>
      <c r="K39" s="48"/>
    </row>
    <row r="40" spans="2:11" ht="16.5" thickBot="1" x14ac:dyDescent="0.3">
      <c r="B40" s="63" t="s">
        <v>12</v>
      </c>
      <c r="C40" s="64"/>
      <c r="D40" s="64"/>
      <c r="E40" s="64"/>
      <c r="F40" s="64"/>
      <c r="G40" s="64"/>
      <c r="H40" s="64"/>
      <c r="I40" s="64"/>
      <c r="J40" s="65"/>
      <c r="K40" s="48"/>
    </row>
    <row r="41" spans="2:11" s="49" customFormat="1" ht="21" customHeight="1" x14ac:dyDescent="0.25">
      <c r="C41" s="50"/>
      <c r="D41" s="50"/>
      <c r="E41" s="50"/>
      <c r="F41" s="50"/>
      <c r="G41" s="50"/>
      <c r="H41" s="50"/>
      <c r="I41" s="50"/>
      <c r="J41" s="50"/>
      <c r="K41" s="51"/>
    </row>
    <row r="42" spans="2:11" ht="30" x14ac:dyDescent="0.25">
      <c r="B42" s="30" t="s">
        <v>1</v>
      </c>
      <c r="C42" s="70" t="s">
        <v>2</v>
      </c>
      <c r="D42" s="70"/>
      <c r="E42" s="30" t="s">
        <v>6</v>
      </c>
      <c r="F42" s="30" t="s">
        <v>7</v>
      </c>
      <c r="G42" s="30" t="s">
        <v>5</v>
      </c>
      <c r="H42" s="70" t="s">
        <v>3</v>
      </c>
      <c r="I42" s="70"/>
      <c r="J42" s="30" t="s">
        <v>4</v>
      </c>
    </row>
    <row r="43" spans="2:11" x14ac:dyDescent="0.25">
      <c r="B43" s="32">
        <v>1</v>
      </c>
      <c r="C43" s="66">
        <v>2021</v>
      </c>
      <c r="D43" s="66"/>
      <c r="E43" s="52">
        <v>0</v>
      </c>
      <c r="F43" s="53">
        <v>0</v>
      </c>
      <c r="G43" s="54">
        <v>5</v>
      </c>
      <c r="H43" s="67">
        <v>5</v>
      </c>
      <c r="I43" s="67"/>
      <c r="J43" s="55">
        <v>36.049999999999997</v>
      </c>
    </row>
    <row r="44" spans="2:11" x14ac:dyDescent="0.25">
      <c r="B44" s="32">
        <v>2</v>
      </c>
      <c r="C44" s="66">
        <v>2022</v>
      </c>
      <c r="D44" s="66"/>
      <c r="E44" s="53">
        <v>5000000</v>
      </c>
      <c r="F44" s="53">
        <v>5000000</v>
      </c>
      <c r="G44" s="54">
        <v>5</v>
      </c>
      <c r="H44" s="67">
        <v>10</v>
      </c>
      <c r="I44" s="67"/>
      <c r="J44" s="55">
        <v>32.450000000000003</v>
      </c>
    </row>
    <row r="45" spans="2:11" x14ac:dyDescent="0.25">
      <c r="B45" s="32">
        <v>3</v>
      </c>
      <c r="C45" s="66">
        <v>2023</v>
      </c>
      <c r="D45" s="66"/>
      <c r="E45" s="53">
        <v>10000000</v>
      </c>
      <c r="F45" s="53">
        <v>15000000</v>
      </c>
      <c r="G45" s="54">
        <v>0</v>
      </c>
      <c r="H45" s="67">
        <v>10</v>
      </c>
      <c r="I45" s="67"/>
      <c r="J45" s="55">
        <v>33.25</v>
      </c>
    </row>
    <row r="46" spans="2:11" x14ac:dyDescent="0.25">
      <c r="B46" s="32">
        <v>4</v>
      </c>
      <c r="C46" s="66">
        <v>2024</v>
      </c>
      <c r="D46" s="66"/>
      <c r="E46" s="53">
        <v>5000000</v>
      </c>
      <c r="F46" s="53">
        <v>15000000</v>
      </c>
      <c r="G46" s="54">
        <v>0</v>
      </c>
      <c r="H46" s="67">
        <v>10</v>
      </c>
      <c r="I46" s="67"/>
      <c r="J46" s="55">
        <v>34.1</v>
      </c>
    </row>
    <row r="47" spans="2:11" x14ac:dyDescent="0.25">
      <c r="B47" s="32">
        <v>5</v>
      </c>
      <c r="C47" s="66">
        <v>2025</v>
      </c>
      <c r="D47" s="66"/>
      <c r="E47" s="53">
        <v>5000000</v>
      </c>
      <c r="F47" s="53">
        <v>20000000</v>
      </c>
      <c r="G47" s="54">
        <v>15</v>
      </c>
      <c r="H47" s="67">
        <v>25</v>
      </c>
      <c r="I47" s="67"/>
      <c r="J47" s="55">
        <v>28.4</v>
      </c>
    </row>
    <row r="48" spans="2:11" x14ac:dyDescent="0.25">
      <c r="B48" s="32">
        <v>6</v>
      </c>
      <c r="C48" s="66">
        <v>2026</v>
      </c>
      <c r="D48" s="66"/>
      <c r="E48" s="52">
        <v>30000000</v>
      </c>
      <c r="F48" s="53">
        <v>50000000</v>
      </c>
      <c r="G48" s="54">
        <v>75</v>
      </c>
      <c r="H48" s="67">
        <v>100</v>
      </c>
      <c r="I48" s="67"/>
      <c r="J48" s="55">
        <v>25.75</v>
      </c>
    </row>
  </sheetData>
  <sheetProtection algorithmName="SHA-512" hashValue="U6+ZcGcrjVvjBvE4NXr7sI4U0LRbo9TvgML749lLun4iwk8E/8sea6lJgEjqOH7UYnRoYAriNK6GCHxUExybfw==" saltValue="+uGRq0lCcuKRFlG1S82l3g==" spinCount="100000" sheet="1" objects="1" scenarios="1"/>
  <mergeCells count="41">
    <mergeCell ref="B5:J5"/>
    <mergeCell ref="B6:J6"/>
    <mergeCell ref="H26:I26"/>
    <mergeCell ref="B23:B26"/>
    <mergeCell ref="B27:B33"/>
    <mergeCell ref="E10:F10"/>
    <mergeCell ref="E12:F12"/>
    <mergeCell ref="H33:I33"/>
    <mergeCell ref="H28:I28"/>
    <mergeCell ref="H29:I29"/>
    <mergeCell ref="H30:I30"/>
    <mergeCell ref="H31:I31"/>
    <mergeCell ref="H32:I32"/>
    <mergeCell ref="H22:I22"/>
    <mergeCell ref="H23:I23"/>
    <mergeCell ref="C20:J20"/>
    <mergeCell ref="H24:I24"/>
    <mergeCell ref="H25:I25"/>
    <mergeCell ref="H45:I45"/>
    <mergeCell ref="B40:J40"/>
    <mergeCell ref="B7:J7"/>
    <mergeCell ref="B38:J38"/>
    <mergeCell ref="B35:J35"/>
    <mergeCell ref="B36:J36"/>
    <mergeCell ref="B8:J8"/>
    <mergeCell ref="B2:J2"/>
    <mergeCell ref="B16:J16"/>
    <mergeCell ref="C48:D48"/>
    <mergeCell ref="H48:I48"/>
    <mergeCell ref="H27:I27"/>
    <mergeCell ref="C42:D42"/>
    <mergeCell ref="H42:I42"/>
    <mergeCell ref="C46:D46"/>
    <mergeCell ref="H46:I46"/>
    <mergeCell ref="C47:D47"/>
    <mergeCell ref="H47:I47"/>
    <mergeCell ref="C43:D43"/>
    <mergeCell ref="H43:I43"/>
    <mergeCell ref="C44:D44"/>
    <mergeCell ref="H44:I44"/>
    <mergeCell ref="C45:D45"/>
  </mergeCells>
  <conditionalFormatting sqref="F23:F33">
    <cfRule type="top10" dxfId="1" priority="9" percent="1" rank="1"/>
  </conditionalFormatting>
  <conditionalFormatting sqref="H23:I33">
    <cfRule type="top10" dxfId="0" priority="11" percent="1" rank="1"/>
  </conditionalFormatting>
  <conditionalFormatting sqref="E26:J26">
    <cfRule type="expression" dxfId="5" priority="12">
      <formula>$D$26="NA"</formula>
    </cfRule>
  </conditionalFormatting>
  <conditionalFormatting sqref="E23:J23">
    <cfRule type="expression" dxfId="4" priority="13">
      <formula>$D$23="NA"</formula>
    </cfRule>
  </conditionalFormatting>
  <conditionalFormatting sqref="E25:J25">
    <cfRule type="expression" dxfId="3" priority="15">
      <formula>$D$25="NA"</formula>
    </cfRule>
  </conditionalFormatting>
  <conditionalFormatting sqref="E24:J24">
    <cfRule type="expression" dxfId="2" priority="1">
      <formula>$D$24="NA"</formula>
    </cfRule>
  </conditionalFormatting>
  <pageMargins left="0.7" right="0.7" top="0.75" bottom="0.75" header="0.3" footer="0.3"/>
  <pageSetup scale="76" fitToHeight="0" orientation="portrait" r:id="rId1"/>
  <rowBreaks count="1" manualBreakCount="1">
    <brk id="37" min="1"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1DD5C-C418-4080-9174-00DBC2247E84}">
  <sheetPr>
    <pageSetUpPr fitToPage="1"/>
  </sheetPr>
  <dimension ref="B1:O45"/>
  <sheetViews>
    <sheetView zoomScale="90" zoomScaleNormal="90" workbookViewId="0">
      <selection activeCell="B6" sqref="B6"/>
    </sheetView>
  </sheetViews>
  <sheetFormatPr defaultRowHeight="15" x14ac:dyDescent="0.25"/>
  <cols>
    <col min="1" max="1" width="2.28515625" customWidth="1"/>
    <col min="2" max="2" width="22.42578125" customWidth="1"/>
    <col min="3" max="3" width="28.7109375" customWidth="1"/>
    <col min="4" max="4" width="17.5703125" style="9" customWidth="1"/>
    <col min="5" max="5" width="14.42578125" style="9" customWidth="1"/>
    <col min="6" max="6" width="34.7109375" customWidth="1"/>
    <col min="15" max="15" width="0" hidden="1" customWidth="1"/>
  </cols>
  <sheetData>
    <row r="1" spans="2:15" ht="18.75" x14ac:dyDescent="0.3">
      <c r="B1" s="78" t="s">
        <v>24</v>
      </c>
      <c r="C1" s="78"/>
      <c r="D1" s="78"/>
      <c r="E1" s="78"/>
      <c r="F1" s="78"/>
      <c r="G1" s="11"/>
      <c r="H1" s="11"/>
      <c r="I1" s="11"/>
      <c r="J1" s="11"/>
      <c r="K1" s="11"/>
      <c r="L1" s="11"/>
    </row>
    <row r="2" spans="2:15" ht="5.25" customHeight="1" x14ac:dyDescent="0.3">
      <c r="B2" s="11"/>
      <c r="C2" s="11"/>
      <c r="D2" s="58"/>
      <c r="E2" s="11"/>
      <c r="F2" s="11"/>
      <c r="G2" s="11"/>
      <c r="H2" s="11"/>
      <c r="I2" s="11"/>
      <c r="J2" s="11"/>
      <c r="K2" s="11"/>
      <c r="L2" s="11"/>
    </row>
    <row r="3" spans="2:15" x14ac:dyDescent="0.25">
      <c r="B3" s="79" t="str">
        <f>IF(Projection!E10=0," ",Projection!E10)</f>
        <v xml:space="preserve"> </v>
      </c>
      <c r="C3" s="79"/>
      <c r="D3" s="79"/>
      <c r="E3" s="79"/>
      <c r="F3" s="79"/>
    </row>
    <row r="5" spans="2:15" ht="30" x14ac:dyDescent="0.25">
      <c r="B5" s="12" t="s">
        <v>36</v>
      </c>
      <c r="C5" s="12" t="s">
        <v>19</v>
      </c>
      <c r="D5" s="19" t="s">
        <v>26</v>
      </c>
      <c r="E5" s="20" t="s">
        <v>30</v>
      </c>
      <c r="F5" s="12" t="s">
        <v>18</v>
      </c>
    </row>
    <row r="6" spans="2:15" x14ac:dyDescent="0.25">
      <c r="B6" s="3"/>
      <c r="C6" s="3"/>
      <c r="D6" s="5"/>
      <c r="E6" s="5"/>
      <c r="F6" s="1"/>
    </row>
    <row r="7" spans="2:15" x14ac:dyDescent="0.25">
      <c r="B7" s="3"/>
      <c r="C7" s="3"/>
      <c r="D7" s="5"/>
      <c r="E7" s="5"/>
      <c r="F7" s="1"/>
      <c r="O7" t="s">
        <v>31</v>
      </c>
    </row>
    <row r="8" spans="2:15" x14ac:dyDescent="0.25">
      <c r="B8" s="3"/>
      <c r="C8" s="3"/>
      <c r="D8" s="5"/>
      <c r="E8" s="5"/>
      <c r="F8" s="1"/>
      <c r="O8" t="s">
        <v>32</v>
      </c>
    </row>
    <row r="9" spans="2:15" x14ac:dyDescent="0.25">
      <c r="B9" s="3"/>
      <c r="C9" s="3"/>
      <c r="D9" s="5"/>
      <c r="E9" s="5"/>
      <c r="F9" s="1"/>
    </row>
    <row r="10" spans="2:15" x14ac:dyDescent="0.25">
      <c r="B10" s="3"/>
      <c r="C10" s="3"/>
      <c r="D10" s="5"/>
      <c r="E10" s="5"/>
      <c r="F10" s="1"/>
    </row>
    <row r="11" spans="2:15" x14ac:dyDescent="0.25">
      <c r="B11" s="3"/>
      <c r="C11" s="3"/>
      <c r="D11" s="5"/>
      <c r="E11" s="5"/>
      <c r="F11" s="1"/>
    </row>
    <row r="12" spans="2:15" x14ac:dyDescent="0.25">
      <c r="B12" s="3"/>
      <c r="C12" s="3"/>
      <c r="D12" s="5"/>
      <c r="E12" s="5"/>
      <c r="F12" s="1"/>
    </row>
    <row r="13" spans="2:15" x14ac:dyDescent="0.25">
      <c r="B13" s="3"/>
      <c r="C13" s="3"/>
      <c r="D13" s="5"/>
      <c r="E13" s="5"/>
      <c r="F13" s="1"/>
    </row>
    <row r="14" spans="2:15" x14ac:dyDescent="0.25">
      <c r="B14" s="3"/>
      <c r="C14" s="3"/>
      <c r="D14" s="5"/>
      <c r="E14" s="5"/>
      <c r="F14" s="1"/>
    </row>
    <row r="15" spans="2:15" x14ac:dyDescent="0.25">
      <c r="B15" s="3"/>
      <c r="C15" s="3"/>
      <c r="D15" s="5"/>
      <c r="E15" s="5"/>
      <c r="F15" s="1"/>
    </row>
    <row r="16" spans="2:15" x14ac:dyDescent="0.25">
      <c r="B16" s="3"/>
      <c r="C16" s="3"/>
      <c r="D16" s="5"/>
      <c r="E16" s="5"/>
      <c r="F16" s="1"/>
    </row>
    <row r="17" spans="2:6" x14ac:dyDescent="0.25">
      <c r="B17" s="3"/>
      <c r="C17" s="3"/>
      <c r="D17" s="5"/>
      <c r="E17" s="5"/>
      <c r="F17" s="1"/>
    </row>
    <row r="18" spans="2:6" x14ac:dyDescent="0.25">
      <c r="B18" s="3"/>
      <c r="C18" s="3"/>
      <c r="D18" s="5"/>
      <c r="E18" s="5"/>
      <c r="F18" s="1"/>
    </row>
    <row r="19" spans="2:6" x14ac:dyDescent="0.25">
      <c r="B19" s="3"/>
      <c r="C19" s="3"/>
      <c r="D19" s="5"/>
      <c r="E19" s="5"/>
      <c r="F19" s="1"/>
    </row>
    <row r="20" spans="2:6" x14ac:dyDescent="0.25">
      <c r="B20" s="3"/>
      <c r="C20" s="3"/>
      <c r="D20" s="5"/>
      <c r="E20" s="5"/>
      <c r="F20" s="1"/>
    </row>
    <row r="21" spans="2:6" x14ac:dyDescent="0.25">
      <c r="B21" s="3"/>
      <c r="C21" s="3"/>
      <c r="D21" s="5"/>
      <c r="E21" s="5"/>
      <c r="F21" s="1"/>
    </row>
    <row r="22" spans="2:6" x14ac:dyDescent="0.25">
      <c r="B22" s="3"/>
      <c r="C22" s="3"/>
      <c r="D22" s="5"/>
      <c r="E22" s="5"/>
      <c r="F22" s="1"/>
    </row>
    <row r="23" spans="2:6" x14ac:dyDescent="0.25">
      <c r="B23" s="3"/>
      <c r="C23" s="3"/>
      <c r="D23" s="5"/>
      <c r="E23" s="5"/>
      <c r="F23" s="1"/>
    </row>
    <row r="24" spans="2:6" x14ac:dyDescent="0.25">
      <c r="B24" s="3"/>
      <c r="C24" s="3"/>
      <c r="D24" s="5"/>
      <c r="E24" s="5"/>
      <c r="F24" s="1"/>
    </row>
    <row r="25" spans="2:6" x14ac:dyDescent="0.25">
      <c r="B25" s="3"/>
      <c r="C25" s="3"/>
      <c r="D25" s="5"/>
      <c r="E25" s="5"/>
      <c r="F25" s="1"/>
    </row>
    <row r="26" spans="2:6" x14ac:dyDescent="0.25">
      <c r="B26" s="3"/>
      <c r="C26" s="3"/>
      <c r="D26" s="5"/>
      <c r="E26" s="5"/>
      <c r="F26" s="1"/>
    </row>
    <row r="27" spans="2:6" x14ac:dyDescent="0.25">
      <c r="B27" s="3"/>
      <c r="C27" s="3"/>
      <c r="D27" s="5"/>
      <c r="E27" s="5"/>
      <c r="F27" s="1"/>
    </row>
    <row r="28" spans="2:6" x14ac:dyDescent="0.25">
      <c r="B28" s="3"/>
      <c r="C28" s="3"/>
      <c r="D28" s="5"/>
      <c r="E28" s="5"/>
      <c r="F28" s="1"/>
    </row>
    <row r="29" spans="2:6" x14ac:dyDescent="0.25">
      <c r="B29" s="3"/>
      <c r="C29" s="3"/>
      <c r="D29" s="5"/>
      <c r="E29" s="5"/>
      <c r="F29" s="1"/>
    </row>
    <row r="30" spans="2:6" x14ac:dyDescent="0.25">
      <c r="B30" s="3"/>
      <c r="C30" s="3"/>
      <c r="D30" s="5"/>
      <c r="E30" s="5"/>
      <c r="F30" s="1"/>
    </row>
    <row r="31" spans="2:6" x14ac:dyDescent="0.25">
      <c r="B31" s="3"/>
      <c r="C31" s="3"/>
      <c r="D31" s="5"/>
      <c r="E31" s="5"/>
      <c r="F31" s="1"/>
    </row>
    <row r="32" spans="2:6" x14ac:dyDescent="0.25">
      <c r="B32" s="3"/>
      <c r="C32" s="3"/>
      <c r="D32" s="5"/>
      <c r="E32" s="5"/>
      <c r="F32" s="1"/>
    </row>
    <row r="33" spans="2:6" x14ac:dyDescent="0.25">
      <c r="B33" s="3"/>
      <c r="C33" s="3"/>
      <c r="D33" s="5"/>
      <c r="E33" s="5"/>
      <c r="F33" s="1"/>
    </row>
    <row r="34" spans="2:6" x14ac:dyDescent="0.25">
      <c r="B34" s="3"/>
      <c r="C34" s="3"/>
      <c r="D34" s="5"/>
      <c r="E34" s="5"/>
      <c r="F34" s="1"/>
    </row>
    <row r="35" spans="2:6" x14ac:dyDescent="0.25">
      <c r="B35" s="3"/>
      <c r="C35" s="3"/>
      <c r="D35" s="5"/>
      <c r="E35" s="5"/>
      <c r="F35" s="1"/>
    </row>
    <row r="36" spans="2:6" x14ac:dyDescent="0.25">
      <c r="B36" s="3"/>
      <c r="C36" s="3"/>
      <c r="D36" s="5"/>
      <c r="E36" s="5"/>
      <c r="F36" s="1"/>
    </row>
    <row r="37" spans="2:6" x14ac:dyDescent="0.25">
      <c r="B37" s="3"/>
      <c r="C37" s="3"/>
      <c r="D37" s="5"/>
      <c r="E37" s="5"/>
      <c r="F37" s="1"/>
    </row>
    <row r="38" spans="2:6" x14ac:dyDescent="0.25">
      <c r="B38" s="3"/>
      <c r="C38" s="3"/>
      <c r="D38" s="5"/>
      <c r="E38" s="5"/>
      <c r="F38" s="1"/>
    </row>
    <row r="39" spans="2:6" x14ac:dyDescent="0.25">
      <c r="B39" s="3"/>
      <c r="C39" s="3"/>
      <c r="D39" s="5"/>
      <c r="E39" s="5"/>
      <c r="F39" s="1"/>
    </row>
    <row r="40" spans="2:6" x14ac:dyDescent="0.25">
      <c r="B40" s="3"/>
      <c r="C40" s="3"/>
      <c r="D40" s="5"/>
      <c r="E40" s="5"/>
      <c r="F40" s="1"/>
    </row>
    <row r="41" spans="2:6" x14ac:dyDescent="0.25">
      <c r="B41" s="3"/>
      <c r="C41" s="3"/>
      <c r="D41" s="5"/>
      <c r="E41" s="5"/>
      <c r="F41" s="1"/>
    </row>
    <row r="42" spans="2:6" x14ac:dyDescent="0.25">
      <c r="B42" s="3"/>
      <c r="C42" s="3"/>
      <c r="D42" s="5"/>
      <c r="E42" s="5"/>
      <c r="F42" s="1"/>
    </row>
    <row r="43" spans="2:6" x14ac:dyDescent="0.25">
      <c r="B43" s="3"/>
      <c r="C43" s="3"/>
      <c r="D43" s="5"/>
      <c r="E43" s="5"/>
      <c r="F43" s="1"/>
    </row>
    <row r="44" spans="2:6" x14ac:dyDescent="0.25">
      <c r="B44" s="7" t="s">
        <v>20</v>
      </c>
      <c r="C44" s="7"/>
      <c r="D44" s="6">
        <f>SUM(D6:D43)</f>
        <v>0</v>
      </c>
      <c r="E44" s="6"/>
      <c r="F44" s="1"/>
    </row>
    <row r="45" spans="2:6" x14ac:dyDescent="0.25">
      <c r="D45" s="10" t="str">
        <f>IF(D44=0," ",IF(D44=MAX(Projection!F23:F33)," ","*Error - Total Estimated Cost does not equal Cumulative Investment"))</f>
        <v xml:space="preserve"> </v>
      </c>
      <c r="E45" s="10"/>
    </row>
  </sheetData>
  <mergeCells count="2">
    <mergeCell ref="B1:F1"/>
    <mergeCell ref="B3:F3"/>
  </mergeCells>
  <dataValidations count="1">
    <dataValidation type="list" allowBlank="1" showInputMessage="1" showErrorMessage="1" sqref="E6:E43" xr:uid="{59F4DB90-DFC5-4950-8F54-82B042EDB6A9}">
      <formula1>$O$7:$O$8</formula1>
    </dataValidation>
  </dataValidations>
  <pageMargins left="0.7" right="0.7" top="0.75" bottom="0.75" header="0.3" footer="0.3"/>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3EC01-3508-4112-A26B-5DF0E0FEA8D5}">
  <sheetPr>
    <pageSetUpPr fitToPage="1"/>
  </sheetPr>
  <dimension ref="B1:M50"/>
  <sheetViews>
    <sheetView zoomScale="90" zoomScaleNormal="90" workbookViewId="0">
      <selection activeCell="B5" sqref="B5"/>
    </sheetView>
  </sheetViews>
  <sheetFormatPr defaultRowHeight="15" x14ac:dyDescent="0.25"/>
  <cols>
    <col min="1" max="1" width="2.42578125" customWidth="1"/>
    <col min="2" max="2" width="26.140625" customWidth="1"/>
    <col min="3" max="3" width="16.140625" customWidth="1"/>
    <col min="4" max="4" width="16.7109375" style="2" bestFit="1" customWidth="1"/>
    <col min="5" max="5" width="16.7109375" style="2" customWidth="1"/>
    <col min="6" max="7" width="18.5703125" style="8" customWidth="1"/>
  </cols>
  <sheetData>
    <row r="1" spans="2:13" ht="18.75" x14ac:dyDescent="0.3">
      <c r="B1" s="78" t="s">
        <v>25</v>
      </c>
      <c r="C1" s="78"/>
      <c r="D1" s="78"/>
      <c r="E1" s="78"/>
      <c r="F1" s="78"/>
      <c r="G1" s="78"/>
      <c r="H1" s="11"/>
      <c r="I1" s="11"/>
      <c r="J1" s="11"/>
      <c r="K1" s="11"/>
      <c r="L1" s="11"/>
      <c r="M1" s="11"/>
    </row>
    <row r="2" spans="2:13" ht="5.25" customHeight="1" x14ac:dyDescent="0.3">
      <c r="D2" s="11"/>
      <c r="E2" s="11"/>
      <c r="F2" s="11"/>
      <c r="G2" s="11"/>
      <c r="H2" s="11"/>
      <c r="I2" s="11"/>
      <c r="J2" s="11"/>
      <c r="K2" s="11"/>
      <c r="L2" s="11"/>
      <c r="M2" s="11"/>
    </row>
    <row r="3" spans="2:13" x14ac:dyDescent="0.25">
      <c r="B3" s="79" t="str">
        <f>IF(Projection!E10=0," ",Projection!E10)</f>
        <v xml:space="preserve"> </v>
      </c>
      <c r="C3" s="79"/>
      <c r="D3" s="79"/>
      <c r="E3" s="79"/>
      <c r="F3" s="79"/>
      <c r="G3" s="79"/>
    </row>
    <row r="4" spans="2:13" x14ac:dyDescent="0.25">
      <c r="B4" s="57"/>
      <c r="C4" s="57"/>
      <c r="D4" s="57"/>
      <c r="E4" s="57"/>
      <c r="F4" s="57"/>
      <c r="G4" s="57"/>
    </row>
    <row r="5" spans="2:13" ht="60" x14ac:dyDescent="0.25">
      <c r="B5" s="12" t="s">
        <v>21</v>
      </c>
      <c r="C5" s="13" t="s">
        <v>27</v>
      </c>
      <c r="D5" s="13" t="s">
        <v>28</v>
      </c>
      <c r="E5" s="13" t="s">
        <v>29</v>
      </c>
      <c r="F5" s="14" t="s">
        <v>22</v>
      </c>
      <c r="G5" s="14" t="s">
        <v>18</v>
      </c>
    </row>
    <row r="6" spans="2:13" x14ac:dyDescent="0.25">
      <c r="B6" s="1"/>
      <c r="C6" s="1"/>
      <c r="D6" s="3"/>
      <c r="E6" s="15" t="str">
        <f>IF((C6+D6)=0," ",(C6+D6))</f>
        <v xml:space="preserve"> </v>
      </c>
      <c r="F6" s="4"/>
      <c r="G6" s="4"/>
    </row>
    <row r="7" spans="2:13" x14ac:dyDescent="0.25">
      <c r="B7" s="1"/>
      <c r="C7" s="1"/>
      <c r="D7" s="3"/>
      <c r="E7" s="15" t="str">
        <f t="shared" ref="E7:E48" si="0">IF((C7+D7)=0," ",(C7+D7))</f>
        <v xml:space="preserve"> </v>
      </c>
      <c r="F7" s="4"/>
      <c r="G7" s="4"/>
    </row>
    <row r="8" spans="2:13" x14ac:dyDescent="0.25">
      <c r="B8" s="1"/>
      <c r="C8" s="1"/>
      <c r="D8" s="3"/>
      <c r="E8" s="15" t="str">
        <f t="shared" si="0"/>
        <v xml:space="preserve"> </v>
      </c>
      <c r="F8" s="4"/>
      <c r="G8" s="4"/>
    </row>
    <row r="9" spans="2:13" x14ac:dyDescent="0.25">
      <c r="B9" s="1"/>
      <c r="C9" s="1"/>
      <c r="D9" s="3"/>
      <c r="E9" s="15" t="str">
        <f t="shared" si="0"/>
        <v xml:space="preserve"> </v>
      </c>
      <c r="F9" s="4"/>
      <c r="G9" s="4"/>
    </row>
    <row r="10" spans="2:13" x14ac:dyDescent="0.25">
      <c r="B10" s="1"/>
      <c r="C10" s="1"/>
      <c r="D10" s="3"/>
      <c r="E10" s="15" t="str">
        <f t="shared" si="0"/>
        <v xml:space="preserve"> </v>
      </c>
      <c r="F10" s="4"/>
      <c r="G10" s="4"/>
    </row>
    <row r="11" spans="2:13" x14ac:dyDescent="0.25">
      <c r="B11" s="1"/>
      <c r="C11" s="1"/>
      <c r="D11" s="3"/>
      <c r="E11" s="15" t="str">
        <f t="shared" si="0"/>
        <v xml:space="preserve"> </v>
      </c>
      <c r="F11" s="4"/>
      <c r="G11" s="4"/>
    </row>
    <row r="12" spans="2:13" x14ac:dyDescent="0.25">
      <c r="B12" s="1"/>
      <c r="C12" s="1"/>
      <c r="D12" s="3"/>
      <c r="E12" s="15" t="str">
        <f t="shared" si="0"/>
        <v xml:space="preserve"> </v>
      </c>
      <c r="F12" s="4"/>
      <c r="G12" s="4"/>
    </row>
    <row r="13" spans="2:13" x14ac:dyDescent="0.25">
      <c r="B13" s="1"/>
      <c r="C13" s="1"/>
      <c r="D13" s="3"/>
      <c r="E13" s="15" t="str">
        <f t="shared" si="0"/>
        <v xml:space="preserve"> </v>
      </c>
      <c r="F13" s="4"/>
      <c r="G13" s="4"/>
    </row>
    <row r="14" spans="2:13" x14ac:dyDescent="0.25">
      <c r="B14" s="1"/>
      <c r="C14" s="1"/>
      <c r="D14" s="3"/>
      <c r="E14" s="15" t="str">
        <f t="shared" si="0"/>
        <v xml:space="preserve"> </v>
      </c>
      <c r="F14" s="4"/>
      <c r="G14" s="4"/>
    </row>
    <row r="15" spans="2:13" x14ac:dyDescent="0.25">
      <c r="B15" s="1"/>
      <c r="C15" s="1"/>
      <c r="D15" s="3"/>
      <c r="E15" s="15" t="str">
        <f t="shared" si="0"/>
        <v xml:space="preserve"> </v>
      </c>
      <c r="F15" s="4"/>
      <c r="G15" s="4"/>
    </row>
    <row r="16" spans="2:13" x14ac:dyDescent="0.25">
      <c r="B16" s="1"/>
      <c r="C16" s="1"/>
      <c r="D16" s="3"/>
      <c r="E16" s="15" t="str">
        <f t="shared" si="0"/>
        <v xml:space="preserve"> </v>
      </c>
      <c r="F16" s="4"/>
      <c r="G16" s="4"/>
    </row>
    <row r="17" spans="2:7" x14ac:dyDescent="0.25">
      <c r="B17" s="1"/>
      <c r="C17" s="1"/>
      <c r="D17" s="3"/>
      <c r="E17" s="15" t="str">
        <f t="shared" ref="E17:E25" si="1">IF((C17+D17)=0," ",(C17+D17))</f>
        <v xml:space="preserve"> </v>
      </c>
      <c r="F17" s="4"/>
      <c r="G17" s="4"/>
    </row>
    <row r="18" spans="2:7" x14ac:dyDescent="0.25">
      <c r="B18" s="1"/>
      <c r="C18" s="1"/>
      <c r="D18" s="3"/>
      <c r="E18" s="15" t="str">
        <f t="shared" si="1"/>
        <v xml:space="preserve"> </v>
      </c>
      <c r="F18" s="4"/>
      <c r="G18" s="4"/>
    </row>
    <row r="19" spans="2:7" x14ac:dyDescent="0.25">
      <c r="B19" s="1"/>
      <c r="C19" s="1"/>
      <c r="D19" s="3"/>
      <c r="E19" s="15" t="str">
        <f t="shared" si="1"/>
        <v xml:space="preserve"> </v>
      </c>
      <c r="F19" s="4"/>
      <c r="G19" s="4"/>
    </row>
    <row r="20" spans="2:7" x14ac:dyDescent="0.25">
      <c r="B20" s="1"/>
      <c r="C20" s="1"/>
      <c r="D20" s="3"/>
      <c r="E20" s="15" t="str">
        <f t="shared" si="1"/>
        <v xml:space="preserve"> </v>
      </c>
      <c r="F20" s="4"/>
      <c r="G20" s="4"/>
    </row>
    <row r="21" spans="2:7" x14ac:dyDescent="0.25">
      <c r="B21" s="1"/>
      <c r="C21" s="1"/>
      <c r="D21" s="3"/>
      <c r="E21" s="15" t="str">
        <f t="shared" si="1"/>
        <v xml:space="preserve"> </v>
      </c>
      <c r="F21" s="4"/>
      <c r="G21" s="4"/>
    </row>
    <row r="22" spans="2:7" x14ac:dyDescent="0.25">
      <c r="B22" s="1"/>
      <c r="C22" s="1"/>
      <c r="D22" s="3"/>
      <c r="E22" s="15" t="str">
        <f t="shared" si="1"/>
        <v xml:space="preserve"> </v>
      </c>
      <c r="F22" s="4"/>
      <c r="G22" s="4"/>
    </row>
    <row r="23" spans="2:7" x14ac:dyDescent="0.25">
      <c r="B23" s="1"/>
      <c r="C23" s="1"/>
      <c r="D23" s="3"/>
      <c r="E23" s="15" t="str">
        <f t="shared" si="1"/>
        <v xml:space="preserve"> </v>
      </c>
      <c r="F23" s="4"/>
      <c r="G23" s="4"/>
    </row>
    <row r="24" spans="2:7" x14ac:dyDescent="0.25">
      <c r="B24" s="1"/>
      <c r="C24" s="1"/>
      <c r="D24" s="3"/>
      <c r="E24" s="15" t="str">
        <f t="shared" si="1"/>
        <v xml:space="preserve"> </v>
      </c>
      <c r="F24" s="4"/>
      <c r="G24" s="4"/>
    </row>
    <row r="25" spans="2:7" x14ac:dyDescent="0.25">
      <c r="B25" s="1"/>
      <c r="C25" s="1"/>
      <c r="D25" s="3"/>
      <c r="E25" s="15" t="str">
        <f t="shared" si="1"/>
        <v xml:space="preserve"> </v>
      </c>
      <c r="F25" s="4"/>
      <c r="G25" s="4"/>
    </row>
    <row r="26" spans="2:7" x14ac:dyDescent="0.25">
      <c r="B26" s="1"/>
      <c r="C26" s="1"/>
      <c r="D26" s="3"/>
      <c r="E26" s="15" t="str">
        <f t="shared" si="0"/>
        <v xml:space="preserve"> </v>
      </c>
      <c r="F26" s="4"/>
      <c r="G26" s="4"/>
    </row>
    <row r="27" spans="2:7" x14ac:dyDescent="0.25">
      <c r="B27" s="1"/>
      <c r="C27" s="1"/>
      <c r="D27" s="3"/>
      <c r="E27" s="15" t="str">
        <f t="shared" si="0"/>
        <v xml:space="preserve"> </v>
      </c>
      <c r="F27" s="4"/>
      <c r="G27" s="4"/>
    </row>
    <row r="28" spans="2:7" x14ac:dyDescent="0.25">
      <c r="B28" s="1"/>
      <c r="C28" s="1"/>
      <c r="D28" s="3"/>
      <c r="E28" s="15" t="str">
        <f t="shared" si="0"/>
        <v xml:space="preserve"> </v>
      </c>
      <c r="F28" s="4"/>
      <c r="G28" s="4"/>
    </row>
    <row r="29" spans="2:7" x14ac:dyDescent="0.25">
      <c r="B29" s="1"/>
      <c r="C29" s="1"/>
      <c r="D29" s="3"/>
      <c r="E29" s="15" t="str">
        <f t="shared" si="0"/>
        <v xml:space="preserve"> </v>
      </c>
      <c r="F29" s="4"/>
      <c r="G29" s="4"/>
    </row>
    <row r="30" spans="2:7" x14ac:dyDescent="0.25">
      <c r="B30" s="1"/>
      <c r="C30" s="1"/>
      <c r="D30" s="3"/>
      <c r="E30" s="15" t="str">
        <f t="shared" si="0"/>
        <v xml:space="preserve"> </v>
      </c>
      <c r="F30" s="4"/>
      <c r="G30" s="4"/>
    </row>
    <row r="31" spans="2:7" x14ac:dyDescent="0.25">
      <c r="B31" s="1"/>
      <c r="C31" s="1"/>
      <c r="D31" s="3"/>
      <c r="E31" s="15" t="str">
        <f t="shared" si="0"/>
        <v xml:space="preserve"> </v>
      </c>
      <c r="F31" s="4"/>
      <c r="G31" s="4"/>
    </row>
    <row r="32" spans="2:7" x14ac:dyDescent="0.25">
      <c r="B32" s="1"/>
      <c r="C32" s="1"/>
      <c r="D32" s="3"/>
      <c r="E32" s="15" t="str">
        <f t="shared" si="0"/>
        <v xml:space="preserve"> </v>
      </c>
      <c r="F32" s="4"/>
      <c r="G32" s="4"/>
    </row>
    <row r="33" spans="2:7" x14ac:dyDescent="0.25">
      <c r="B33" s="1"/>
      <c r="C33" s="1"/>
      <c r="D33" s="3"/>
      <c r="E33" s="15" t="str">
        <f t="shared" si="0"/>
        <v xml:space="preserve"> </v>
      </c>
      <c r="F33" s="4"/>
      <c r="G33" s="4"/>
    </row>
    <row r="34" spans="2:7" x14ac:dyDescent="0.25">
      <c r="B34" s="1"/>
      <c r="C34" s="1"/>
      <c r="D34" s="3"/>
      <c r="E34" s="15" t="str">
        <f t="shared" si="0"/>
        <v xml:space="preserve"> </v>
      </c>
      <c r="F34" s="4"/>
      <c r="G34" s="4"/>
    </row>
    <row r="35" spans="2:7" x14ac:dyDescent="0.25">
      <c r="B35" s="1"/>
      <c r="C35" s="1"/>
      <c r="D35" s="3"/>
      <c r="E35" s="15" t="str">
        <f t="shared" si="0"/>
        <v xml:space="preserve"> </v>
      </c>
      <c r="F35" s="4"/>
      <c r="G35" s="4"/>
    </row>
    <row r="36" spans="2:7" x14ac:dyDescent="0.25">
      <c r="B36" s="1"/>
      <c r="C36" s="1"/>
      <c r="D36" s="3"/>
      <c r="E36" s="15" t="str">
        <f t="shared" si="0"/>
        <v xml:space="preserve"> </v>
      </c>
      <c r="F36" s="4"/>
      <c r="G36" s="4"/>
    </row>
    <row r="37" spans="2:7" x14ac:dyDescent="0.25">
      <c r="B37" s="1"/>
      <c r="C37" s="1"/>
      <c r="D37" s="3"/>
      <c r="E37" s="15" t="str">
        <f t="shared" si="0"/>
        <v xml:space="preserve"> </v>
      </c>
      <c r="F37" s="4"/>
      <c r="G37" s="4"/>
    </row>
    <row r="38" spans="2:7" x14ac:dyDescent="0.25">
      <c r="B38" s="1"/>
      <c r="C38" s="1"/>
      <c r="D38" s="3"/>
      <c r="E38" s="15" t="str">
        <f t="shared" si="0"/>
        <v xml:space="preserve"> </v>
      </c>
      <c r="F38" s="4"/>
      <c r="G38" s="4"/>
    </row>
    <row r="39" spans="2:7" x14ac:dyDescent="0.25">
      <c r="B39" s="1"/>
      <c r="C39" s="1"/>
      <c r="D39" s="3"/>
      <c r="E39" s="15" t="str">
        <f t="shared" si="0"/>
        <v xml:space="preserve"> </v>
      </c>
      <c r="F39" s="4"/>
      <c r="G39" s="4"/>
    </row>
    <row r="40" spans="2:7" x14ac:dyDescent="0.25">
      <c r="B40" s="1"/>
      <c r="C40" s="1"/>
      <c r="D40" s="3"/>
      <c r="E40" s="15" t="str">
        <f t="shared" si="0"/>
        <v xml:space="preserve"> </v>
      </c>
      <c r="F40" s="4"/>
      <c r="G40" s="4"/>
    </row>
    <row r="41" spans="2:7" x14ac:dyDescent="0.25">
      <c r="B41" s="1"/>
      <c r="C41" s="1"/>
      <c r="D41" s="3"/>
      <c r="E41" s="15" t="str">
        <f t="shared" si="0"/>
        <v xml:space="preserve"> </v>
      </c>
      <c r="F41" s="4"/>
      <c r="G41" s="4"/>
    </row>
    <row r="42" spans="2:7" x14ac:dyDescent="0.25">
      <c r="B42" s="1"/>
      <c r="C42" s="1"/>
      <c r="D42" s="3"/>
      <c r="E42" s="15" t="str">
        <f t="shared" si="0"/>
        <v xml:space="preserve"> </v>
      </c>
      <c r="F42" s="4"/>
      <c r="G42" s="4"/>
    </row>
    <row r="43" spans="2:7" x14ac:dyDescent="0.25">
      <c r="B43" s="1"/>
      <c r="C43" s="1"/>
      <c r="D43" s="3"/>
      <c r="E43" s="15" t="str">
        <f t="shared" si="0"/>
        <v xml:space="preserve"> </v>
      </c>
      <c r="F43" s="4"/>
      <c r="G43" s="4"/>
    </row>
    <row r="44" spans="2:7" x14ac:dyDescent="0.25">
      <c r="B44" s="1"/>
      <c r="C44" s="1"/>
      <c r="D44" s="3"/>
      <c r="E44" s="15" t="str">
        <f t="shared" si="0"/>
        <v xml:space="preserve"> </v>
      </c>
      <c r="F44" s="4"/>
      <c r="G44" s="4"/>
    </row>
    <row r="45" spans="2:7" x14ac:dyDescent="0.25">
      <c r="B45" s="1"/>
      <c r="C45" s="1"/>
      <c r="D45" s="3"/>
      <c r="E45" s="15" t="str">
        <f t="shared" si="0"/>
        <v xml:space="preserve"> </v>
      </c>
      <c r="F45" s="4"/>
      <c r="G45" s="4"/>
    </row>
    <row r="46" spans="2:7" x14ac:dyDescent="0.25">
      <c r="B46" s="1"/>
      <c r="C46" s="1"/>
      <c r="D46" s="3"/>
      <c r="E46" s="15" t="str">
        <f t="shared" si="0"/>
        <v xml:space="preserve"> </v>
      </c>
      <c r="F46" s="4"/>
      <c r="G46" s="4"/>
    </row>
    <row r="47" spans="2:7" x14ac:dyDescent="0.25">
      <c r="B47" s="1"/>
      <c r="C47" s="1"/>
      <c r="D47" s="3"/>
      <c r="E47" s="15" t="str">
        <f t="shared" si="0"/>
        <v xml:space="preserve"> </v>
      </c>
      <c r="F47" s="4"/>
      <c r="G47" s="4"/>
    </row>
    <row r="48" spans="2:7" x14ac:dyDescent="0.25">
      <c r="B48" s="1"/>
      <c r="C48" s="1"/>
      <c r="D48" s="3"/>
      <c r="E48" s="15" t="str">
        <f t="shared" si="0"/>
        <v xml:space="preserve"> </v>
      </c>
      <c r="F48" s="4"/>
      <c r="G48" s="4"/>
    </row>
    <row r="49" spans="2:7" x14ac:dyDescent="0.25">
      <c r="B49" s="7" t="s">
        <v>20</v>
      </c>
      <c r="C49" s="16">
        <f>SUM(C6:C48)</f>
        <v>0</v>
      </c>
      <c r="D49" s="16">
        <f>SUM(D6:D48)</f>
        <v>0</v>
      </c>
      <c r="E49" s="17">
        <f>SUM(E6:E48)</f>
        <v>0</v>
      </c>
      <c r="F49" s="18"/>
      <c r="G49" s="18"/>
    </row>
    <row r="50" spans="2:7" x14ac:dyDescent="0.25">
      <c r="E50" s="10" t="str">
        <f>IF(E49=0," ",IF(E49=MAX(Projection!H23:I33)," ","*Error - Sum does not equal cumulative new employment"))</f>
        <v xml:space="preserve"> </v>
      </c>
    </row>
  </sheetData>
  <mergeCells count="2">
    <mergeCell ref="B1:G1"/>
    <mergeCell ref="B3:G3"/>
  </mergeCells>
  <pageMargins left="0.7" right="0.7" top="0.75" bottom="0.75" header="0.3" footer="0.3"/>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Projection</vt:lpstr>
      <vt:lpstr>Investment Detail</vt:lpstr>
      <vt:lpstr>Employment Detail</vt:lpstr>
      <vt:lpstr>'Employment Detail'!Print_Area</vt:lpstr>
      <vt:lpstr>'Investment Detail'!Print_Area</vt:lpstr>
      <vt:lpstr>Projection!Print_Area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Dearmont, Dave</dc:creator>
  <cp:lastModifiedBy>Linden, Laura</cp:lastModifiedBy>
  <cp:lastPrinted>2021-12-13T17:53:41Z</cp:lastPrinted>
  <dcterms:created xsi:type="dcterms:W3CDTF">2020-11-25T14:16:33Z</dcterms:created>
  <dcterms:modified xsi:type="dcterms:W3CDTF">2021-12-13T17:54:08Z</dcterms:modified>
</cp:coreProperties>
</file>